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 activeTab="2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</sheets>
  <calcPr calcId="145621"/>
</workbook>
</file>

<file path=xl/calcChain.xml><?xml version="1.0" encoding="utf-8"?>
<calcChain xmlns="http://schemas.openxmlformats.org/spreadsheetml/2006/main">
  <c r="P9" i="2" l="1"/>
  <c r="Q9" i="2" s="1"/>
  <c r="M9" i="2"/>
  <c r="N9" i="2" s="1"/>
  <c r="J9" i="2"/>
  <c r="K9" i="2" s="1"/>
  <c r="G9" i="2"/>
  <c r="H9" i="2" s="1"/>
  <c r="P8" i="2"/>
  <c r="Q8" i="2" s="1"/>
  <c r="M8" i="2"/>
  <c r="N8" i="2" s="1"/>
  <c r="J8" i="2"/>
  <c r="K8" i="2" s="1"/>
  <c r="G8" i="2"/>
  <c r="H8" i="2" s="1"/>
  <c r="P9" i="1"/>
  <c r="Q9" i="1" s="1"/>
  <c r="M9" i="1"/>
  <c r="J9" i="1"/>
  <c r="G9" i="1"/>
  <c r="P8" i="1"/>
  <c r="Q8" i="1" s="1"/>
  <c r="M8" i="1"/>
  <c r="J8" i="1"/>
  <c r="G8" i="1"/>
</calcChain>
</file>

<file path=xl/sharedStrings.xml><?xml version="1.0" encoding="utf-8"?>
<sst xmlns="http://schemas.openxmlformats.org/spreadsheetml/2006/main" count="240" uniqueCount="104">
  <si>
    <t xml:space="preserve">ПЕРВЕНСТВО ГБУ ДО РЮСШ ПО КОННОМУ СПОРТУ ПО ВЫЕЗДКЕ  </t>
  </si>
  <si>
    <t xml:space="preserve">Технические результаты </t>
  </si>
  <si>
    <t xml:space="preserve"> Предварительный приз А. Дети ( любители).</t>
  </si>
  <si>
    <t>судьи: Ильянова Л.И. - С, Романова А.С. - В, Фокеева А - Н.</t>
  </si>
  <si>
    <t xml:space="preserve">МКСК "Казань                                                                                                                                                                                                                   8 илюя 2016 </t>
  </si>
  <si>
    <t>Место</t>
  </si>
  <si>
    <r>
      <t xml:space="preserve">Фамилия, </t>
    </r>
    <r>
      <rPr>
        <sz val="9"/>
        <rFont val="Arial"/>
        <family val="2"/>
        <charset val="204"/>
      </rPr>
      <t>Имя всадника</t>
    </r>
  </si>
  <si>
    <t>Г. р.</t>
  </si>
  <si>
    <t>Звание, разряд</t>
  </si>
  <si>
    <r>
      <t>Кличка лошади, г.р.,</t>
    </r>
    <r>
      <rPr>
        <sz val="9"/>
        <rFont val="Arial"/>
        <family val="2"/>
        <charset val="204"/>
      </rPr>
      <t xml:space="preserve"> масть, пол, порода, отец, место рождения</t>
    </r>
  </si>
  <si>
    <t>Н</t>
  </si>
  <si>
    <t>С</t>
  </si>
  <si>
    <t>В</t>
  </si>
  <si>
    <t>Кол. ошиб.</t>
  </si>
  <si>
    <t>Всего баллов</t>
  </si>
  <si>
    <t>Всего %</t>
  </si>
  <si>
    <t>Вып.норм</t>
  </si>
  <si>
    <t>балл</t>
  </si>
  <si>
    <t>%</t>
  </si>
  <si>
    <t>место</t>
  </si>
  <si>
    <t xml:space="preserve">Яковлева Полина </t>
  </si>
  <si>
    <t>Дамаска1998, вороная кобыла, кабардинской п.,ТатарстанДомаска</t>
  </si>
  <si>
    <t>Джапасбатова Дина</t>
  </si>
  <si>
    <t>Заказ 1999 вороной жеребец,русской рысистой, Талисман,СПК Архангельский</t>
  </si>
  <si>
    <t>2 юн</t>
  </si>
  <si>
    <t>Главный судья:                                                      Ипатова Г.В.</t>
  </si>
  <si>
    <t>Ильянова Л.И.</t>
  </si>
  <si>
    <t>Главный секретарь:                                               Коршунова Г.А.</t>
  </si>
  <si>
    <t>Турцива Ю.Н</t>
  </si>
  <si>
    <t xml:space="preserve"> Предварительный приз.Юноши.</t>
  </si>
  <si>
    <t xml:space="preserve">Фамилия имя всадника </t>
  </si>
  <si>
    <t>г.р</t>
  </si>
  <si>
    <t>Кличка лошади, г.р., масть, пол, порода, отец, место рождения</t>
  </si>
  <si>
    <t xml:space="preserve">Хватков Роман </t>
  </si>
  <si>
    <t>Диаманта 2005, рыжая кобыла, латвийской п., Торнадо, Кировская область</t>
  </si>
  <si>
    <t>Магрифатуллина Аделина</t>
  </si>
  <si>
    <t>КМС</t>
  </si>
  <si>
    <t>Бэлфаер2008 караковый мерин, русской верховой п., 54Барон-167Интерия, Россия, К/З «Отрада»</t>
  </si>
  <si>
    <t xml:space="preserve">ПЕРВЕНСТВО ГБУ ДО РЮСШ ПО КОННОМУ СПОРТУ ПО КОНКУРУ  </t>
  </si>
  <si>
    <t xml:space="preserve">Маршрут №3, 100 дети </t>
  </si>
  <si>
    <t>МКСК г. Казань                                                    8 июля 2016г</t>
  </si>
  <si>
    <t>звание, разрядов</t>
  </si>
  <si>
    <t>Команда, регион</t>
  </si>
  <si>
    <t>Маршрут</t>
  </si>
  <si>
    <t>ш.о</t>
  </si>
  <si>
    <t xml:space="preserve">время </t>
  </si>
  <si>
    <t>Ахметзянова Камиля</t>
  </si>
  <si>
    <t>Илизар 1999,рыж., мерин, буденовской п.</t>
  </si>
  <si>
    <t>ГБУ ДО РДЮСШ по конному спорту МДМСиТ РТ</t>
  </si>
  <si>
    <t>80,57</t>
  </si>
  <si>
    <t>Дукат 2007,рыжий жеребец, латвийской п.</t>
  </si>
  <si>
    <t>1 юн</t>
  </si>
  <si>
    <t xml:space="preserve">Мухарямов Нияз </t>
  </si>
  <si>
    <t>Озимь 2005, темн.гнедая кобыла, тракененской п.</t>
  </si>
  <si>
    <t xml:space="preserve">Хапугина Виктория  </t>
  </si>
  <si>
    <t>Лига 2002, гнедая кобылла, голштинской п.</t>
  </si>
  <si>
    <t>Плагиат 2004, гнедой жеребец, тракененской п.</t>
  </si>
  <si>
    <t>снят</t>
  </si>
  <si>
    <t xml:space="preserve">Ибрагимова Сабина </t>
  </si>
  <si>
    <t>Купава 2005, рыжая кобыла, анго-арабскойп.</t>
  </si>
  <si>
    <t>Главный судья</t>
  </si>
  <si>
    <t>Насыбуллина А.Р.</t>
  </si>
  <si>
    <t xml:space="preserve">Главный секретарь </t>
  </si>
  <si>
    <t>Турцева Ю.Н.</t>
  </si>
  <si>
    <t xml:space="preserve">Маршрут №3, 100 любители </t>
  </si>
  <si>
    <t>МКСК г. Казань                                                                             8 июля 2016г</t>
  </si>
  <si>
    <t xml:space="preserve">Соколова Алина </t>
  </si>
  <si>
    <t>б\р</t>
  </si>
  <si>
    <t>75,25</t>
  </si>
  <si>
    <t xml:space="preserve">Сидорова Анастасия </t>
  </si>
  <si>
    <t>Афродита2010, рыжая кобыла,Донской п.</t>
  </si>
  <si>
    <t>Ч/В</t>
  </si>
  <si>
    <t xml:space="preserve">Диянова Мария </t>
  </si>
  <si>
    <t xml:space="preserve">Любезна </t>
  </si>
  <si>
    <t>КСК Пристиж</t>
  </si>
  <si>
    <t xml:space="preserve">Краснобаева Ольга </t>
  </si>
  <si>
    <t>Барка</t>
  </si>
  <si>
    <t xml:space="preserve">Сабирова Динара </t>
  </si>
  <si>
    <t>Диапазон 2006, гнедой жеребец, русской рысистой п.</t>
  </si>
  <si>
    <t xml:space="preserve">Никонорова Оксана </t>
  </si>
  <si>
    <t>Размах2009, рыжий мерин, русской рысистой п.</t>
  </si>
  <si>
    <t xml:space="preserve">Фазулзянова Аделина </t>
  </si>
  <si>
    <t>Вайхона2010, рыжая кобыла,тракененской п.</t>
  </si>
  <si>
    <t xml:space="preserve">Николаева Анастасия </t>
  </si>
  <si>
    <t>Маршрут №3, 100 молодые лошади</t>
  </si>
  <si>
    <t>МКСК г. Казань                                                                                           8 июля 2016г</t>
  </si>
  <si>
    <t xml:space="preserve">Бадрутинова Эльза </t>
  </si>
  <si>
    <t>Скипер2012 гнедой жеребец, ганноверской п.</t>
  </si>
  <si>
    <t>1 юн.</t>
  </si>
  <si>
    <t xml:space="preserve">Пантелеева Ирина </t>
  </si>
  <si>
    <t>Бэлла</t>
  </si>
  <si>
    <t>81,00</t>
  </si>
  <si>
    <t xml:space="preserve">Галиулин Васим </t>
  </si>
  <si>
    <t>Флайбот</t>
  </si>
  <si>
    <t xml:space="preserve">Нарзяева Наталия </t>
  </si>
  <si>
    <t>б/р</t>
  </si>
  <si>
    <t>Хольтея2011, рыжая кобыла, тракененской п.</t>
  </si>
  <si>
    <t xml:space="preserve">Маршрут №2, 110 общий зачет </t>
  </si>
  <si>
    <t>МКСК г. Казань                                                                                                  8 июля 2016г</t>
  </si>
  <si>
    <t>Кентаки 2010, рыжая кобыла,голштинской п.</t>
  </si>
  <si>
    <t xml:space="preserve">Валиуллина Диана </t>
  </si>
  <si>
    <t>Фолиант 2007, рыжий жеребец, латвийской п.</t>
  </si>
  <si>
    <t xml:space="preserve">Шайхиев Айрат </t>
  </si>
  <si>
    <t>Октавианка 2010 вороная, кобыла, ганноверская 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</si>
</sst>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name val="Arial"/>
      <family val="2"/>
      <charset val="204"/>
    </font>
    <font>
      <i/>
      <sz val="12"/>
      <name val="Arial"/>
      <family val="2"/>
      <charset val="204"/>
    </font>
    <font>
      <b/>
      <sz val="12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9"/>
      <name val="Arial"/>
      <family val="2"/>
      <charset val="204"/>
    </font>
    <font>
      <sz val="9"/>
      <name val="Arial"/>
      <family val="2"/>
      <charset val="204"/>
    </font>
    <font>
      <b/>
      <i/>
      <sz val="9"/>
      <name val="Arial"/>
      <family val="2"/>
      <charset val="204"/>
    </font>
    <font>
      <i/>
      <sz val="9"/>
      <name val="Arial"/>
      <family val="2"/>
      <charset val="204"/>
    </font>
    <font>
      <b/>
      <sz val="10"/>
      <name val="Arial"/>
      <family val="2"/>
      <charset val="204"/>
    </font>
    <font>
      <i/>
      <sz val="8"/>
      <name val="Arial"/>
      <family val="2"/>
      <charset val="204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0"/>
      <color rgb="FFFF0000"/>
      <name val="Arial"/>
      <family val="2"/>
      <charset val="204"/>
    </font>
    <font>
      <sz val="11"/>
      <name val="Cambria"/>
      <family val="1"/>
      <charset val="204"/>
      <scheme val="maj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66FF99"/>
        <bgColor indexed="26"/>
      </patternFill>
    </fill>
    <fill>
      <patternFill patternType="solid">
        <fgColor rgb="FF66FF99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indexed="26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6"/>
      </patternFill>
    </fill>
  </fills>
  <borders count="40">
    <border>
      <left/>
      <right/>
      <top/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64"/>
      </left>
      <right style="medium">
        <color indexed="64"/>
      </right>
      <top style="medium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128">
    <xf numFmtId="0" fontId="0" fillId="0" borderId="0" xfId="0"/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0" fontId="6" fillId="0" borderId="0" xfId="0" applyFont="1" applyAlignment="1">
      <alignment horizontal="left"/>
    </xf>
    <xf numFmtId="0" fontId="6" fillId="0" borderId="0" xfId="0" applyFont="1" applyAlignment="1"/>
    <xf numFmtId="0" fontId="0" fillId="0" borderId="0" xfId="0" applyBorder="1" applyAlignment="1">
      <alignment horizontal="center"/>
    </xf>
    <xf numFmtId="0" fontId="8" fillId="3" borderId="1" xfId="1" applyFont="1" applyFill="1" applyBorder="1" applyAlignment="1" applyProtection="1">
      <alignment horizontal="center" vertical="center" textRotation="90" wrapText="1"/>
      <protection locked="0"/>
    </xf>
    <xf numFmtId="0" fontId="8" fillId="3" borderId="2" xfId="1" applyFont="1" applyFill="1" applyBorder="1" applyAlignment="1" applyProtection="1">
      <alignment horizontal="center" vertical="center" wrapText="1"/>
      <protection locked="0"/>
    </xf>
    <xf numFmtId="0" fontId="8" fillId="3" borderId="2" xfId="1" applyFont="1" applyFill="1" applyBorder="1" applyAlignment="1" applyProtection="1">
      <alignment horizontal="center" vertical="center" textRotation="90" wrapText="1"/>
      <protection locked="0"/>
    </xf>
    <xf numFmtId="0" fontId="10" fillId="3" borderId="2" xfId="0" applyFont="1" applyFill="1" applyBorder="1" applyAlignment="1">
      <alignment horizontal="center" vertical="center"/>
    </xf>
    <xf numFmtId="164" fontId="8" fillId="3" borderId="3" xfId="1" applyNumberFormat="1" applyFont="1" applyFill="1" applyBorder="1" applyAlignment="1" applyProtection="1">
      <alignment horizontal="center" vertical="center" wrapText="1"/>
      <protection locked="0"/>
    </xf>
    <xf numFmtId="164" fontId="8" fillId="3" borderId="4" xfId="1" applyNumberFormat="1" applyFont="1" applyFill="1" applyBorder="1" applyAlignment="1" applyProtection="1">
      <alignment horizontal="center" vertical="center" textRotation="89" wrapText="1"/>
      <protection locked="0"/>
    </xf>
    <xf numFmtId="0" fontId="8" fillId="3" borderId="5" xfId="1" applyFont="1" applyFill="1" applyBorder="1" applyAlignment="1" applyProtection="1">
      <alignment horizontal="center" vertical="center" textRotation="90" wrapText="1"/>
      <protection locked="0"/>
    </xf>
    <xf numFmtId="0" fontId="8" fillId="3" borderId="6" xfId="1" applyFont="1" applyFill="1" applyBorder="1" applyAlignment="1" applyProtection="1">
      <alignment horizontal="center" vertical="center" wrapText="1"/>
      <protection locked="0"/>
    </xf>
    <xf numFmtId="0" fontId="8" fillId="3" borderId="6" xfId="1" applyFont="1" applyFill="1" applyBorder="1" applyAlignment="1" applyProtection="1">
      <alignment horizontal="center" vertical="center" textRotation="90" wrapText="1"/>
      <protection locked="0"/>
    </xf>
    <xf numFmtId="1" fontId="9" fillId="4" borderId="7" xfId="0" applyNumberFormat="1" applyFont="1" applyFill="1" applyBorder="1" applyAlignment="1">
      <alignment horizontal="center" vertical="center"/>
    </xf>
    <xf numFmtId="2" fontId="10" fillId="4" borderId="7" xfId="0" applyNumberFormat="1" applyFont="1" applyFill="1" applyBorder="1" applyAlignment="1">
      <alignment horizontal="center" vertical="center"/>
    </xf>
    <xf numFmtId="1" fontId="11" fillId="3" borderId="7" xfId="0" applyNumberFormat="1" applyFont="1" applyFill="1" applyBorder="1" applyAlignment="1">
      <alignment horizontal="center" vertical="center" textRotation="90"/>
    </xf>
    <xf numFmtId="164" fontId="8" fillId="3" borderId="8" xfId="1" applyNumberFormat="1" applyFont="1" applyFill="1" applyBorder="1" applyAlignment="1" applyProtection="1">
      <alignment horizontal="center" vertical="center" wrapText="1"/>
      <protection locked="0"/>
    </xf>
    <xf numFmtId="164" fontId="8" fillId="3" borderId="9" xfId="1" applyNumberFormat="1" applyFont="1" applyFill="1" applyBorder="1" applyAlignment="1" applyProtection="1">
      <alignment horizontal="center" vertical="center" textRotation="89" wrapText="1"/>
      <protection locked="0"/>
    </xf>
    <xf numFmtId="0" fontId="0" fillId="0" borderId="10" xfId="0" applyBorder="1"/>
    <xf numFmtId="0" fontId="12" fillId="0" borderId="10" xfId="0" applyFont="1" applyFill="1" applyBorder="1" applyAlignment="1" applyProtection="1">
      <alignment horizontal="left" vertical="center" wrapText="1"/>
      <protection locked="0"/>
    </xf>
    <xf numFmtId="0" fontId="7" fillId="0" borderId="10" xfId="0" applyFont="1" applyFill="1" applyBorder="1" applyAlignment="1" applyProtection="1">
      <alignment horizontal="center" vertical="center" wrapText="1"/>
      <protection locked="0"/>
    </xf>
    <xf numFmtId="0" fontId="7" fillId="0" borderId="10" xfId="0" applyFont="1" applyFill="1" applyBorder="1" applyAlignment="1" applyProtection="1">
      <alignment horizontal="left" vertical="center" wrapText="1"/>
      <protection locked="0"/>
    </xf>
    <xf numFmtId="0" fontId="0" fillId="4" borderId="10" xfId="0" applyFill="1" applyBorder="1"/>
    <xf numFmtId="0" fontId="12" fillId="0" borderId="11" xfId="0" applyFont="1" applyFill="1" applyBorder="1" applyAlignment="1" applyProtection="1">
      <alignment horizontal="left" vertical="center" wrapText="1"/>
      <protection locked="0"/>
    </xf>
    <xf numFmtId="0" fontId="7" fillId="0" borderId="11" xfId="0" applyFont="1" applyFill="1" applyBorder="1" applyAlignment="1" applyProtection="1">
      <alignment horizontal="center" vertical="center" wrapText="1"/>
      <protection locked="0"/>
    </xf>
    <xf numFmtId="0" fontId="7" fillId="0" borderId="12" xfId="0" applyFont="1" applyFill="1" applyBorder="1" applyAlignment="1" applyProtection="1">
      <alignment horizontal="left" vertical="center" wrapText="1"/>
      <protection locked="0"/>
    </xf>
    <xf numFmtId="0" fontId="0" fillId="0" borderId="0" xfId="0" applyFill="1" applyBorder="1"/>
    <xf numFmtId="0" fontId="13" fillId="0" borderId="0" xfId="0" applyFont="1" applyFill="1" applyAlignment="1">
      <alignment horizontal="left" vertical="center"/>
    </xf>
    <xf numFmtId="0" fontId="13" fillId="0" borderId="0" xfId="0" applyFont="1" applyFill="1" applyAlignment="1">
      <alignment horizontal="right" vertical="center"/>
    </xf>
    <xf numFmtId="1" fontId="13" fillId="0" borderId="0" xfId="0" applyNumberFormat="1" applyFont="1" applyAlignment="1">
      <alignment vertical="center"/>
    </xf>
    <xf numFmtId="1" fontId="13" fillId="0" borderId="0" xfId="0" applyNumberFormat="1" applyFont="1" applyAlignment="1">
      <alignment horizontal="right" vertic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left"/>
    </xf>
    <xf numFmtId="0" fontId="14" fillId="5" borderId="14" xfId="0" applyFont="1" applyFill="1" applyBorder="1" applyAlignment="1">
      <alignment horizontal="center" textRotation="90"/>
    </xf>
    <xf numFmtId="0" fontId="14" fillId="5" borderId="14" xfId="0" applyFont="1" applyFill="1" applyBorder="1" applyAlignment="1">
      <alignment horizontal="center" vertical="center" wrapText="1"/>
    </xf>
    <xf numFmtId="0" fontId="8" fillId="6" borderId="4" xfId="1" applyFont="1" applyFill="1" applyBorder="1" applyAlignment="1" applyProtection="1">
      <alignment horizontal="center" vertical="center" textRotation="90" wrapText="1"/>
      <protection locked="0"/>
    </xf>
    <xf numFmtId="0" fontId="8" fillId="6" borderId="4" xfId="1" applyFont="1" applyFill="1" applyBorder="1" applyAlignment="1" applyProtection="1">
      <alignment horizontal="center" vertical="center" wrapText="1"/>
      <protection locked="0"/>
    </xf>
    <xf numFmtId="0" fontId="10" fillId="6" borderId="15" xfId="0" applyFont="1" applyFill="1" applyBorder="1" applyAlignment="1">
      <alignment horizontal="center" vertical="center"/>
    </xf>
    <xf numFmtId="0" fontId="10" fillId="6" borderId="16" xfId="0" applyFont="1" applyFill="1" applyBorder="1" applyAlignment="1">
      <alignment horizontal="center" vertical="center"/>
    </xf>
    <xf numFmtId="0" fontId="10" fillId="6" borderId="17" xfId="0" applyFont="1" applyFill="1" applyBorder="1" applyAlignment="1">
      <alignment horizontal="center" vertical="center"/>
    </xf>
    <xf numFmtId="164" fontId="8" fillId="6" borderId="4" xfId="1" applyNumberFormat="1" applyFont="1" applyFill="1" applyBorder="1" applyAlignment="1" applyProtection="1">
      <alignment horizontal="center" vertical="center" wrapText="1"/>
      <protection locked="0"/>
    </xf>
    <xf numFmtId="164" fontId="8" fillId="6" borderId="4" xfId="1" applyNumberFormat="1" applyFont="1" applyFill="1" applyBorder="1" applyAlignment="1" applyProtection="1">
      <alignment horizontal="center" vertical="center" textRotation="89" wrapText="1"/>
      <protection locked="0"/>
    </xf>
    <xf numFmtId="0" fontId="14" fillId="5" borderId="18" xfId="0" applyFont="1" applyFill="1" applyBorder="1" applyAlignment="1">
      <alignment horizontal="center" textRotation="90"/>
    </xf>
    <xf numFmtId="0" fontId="14" fillId="5" borderId="18" xfId="0" applyFont="1" applyFill="1" applyBorder="1" applyAlignment="1">
      <alignment horizontal="center" vertical="center" wrapText="1"/>
    </xf>
    <xf numFmtId="0" fontId="8" fillId="6" borderId="9" xfId="1" applyFont="1" applyFill="1" applyBorder="1" applyAlignment="1" applyProtection="1">
      <alignment horizontal="center" vertical="center" textRotation="90" wrapText="1"/>
      <protection locked="0"/>
    </xf>
    <xf numFmtId="0" fontId="8" fillId="6" borderId="9" xfId="1" applyFont="1" applyFill="1" applyBorder="1" applyAlignment="1" applyProtection="1">
      <alignment horizontal="center" vertical="center" wrapText="1"/>
      <protection locked="0"/>
    </xf>
    <xf numFmtId="1" fontId="9" fillId="5" borderId="18" xfId="0" applyNumberFormat="1" applyFont="1" applyFill="1" applyBorder="1" applyAlignment="1">
      <alignment horizontal="center" vertical="center"/>
    </xf>
    <xf numFmtId="2" fontId="10" fillId="5" borderId="14" xfId="0" applyNumberFormat="1" applyFont="1" applyFill="1" applyBorder="1" applyAlignment="1">
      <alignment horizontal="center" vertical="center"/>
    </xf>
    <xf numFmtId="1" fontId="11" fillId="6" borderId="14" xfId="0" applyNumberFormat="1" applyFont="1" applyFill="1" applyBorder="1" applyAlignment="1">
      <alignment horizontal="center" vertical="center" textRotation="90"/>
    </xf>
    <xf numFmtId="1" fontId="9" fillId="5" borderId="14" xfId="0" applyNumberFormat="1" applyFont="1" applyFill="1" applyBorder="1" applyAlignment="1">
      <alignment horizontal="center" vertical="center"/>
    </xf>
    <xf numFmtId="164" fontId="8" fillId="6" borderId="9" xfId="1" applyNumberFormat="1" applyFont="1" applyFill="1" applyBorder="1" applyAlignment="1" applyProtection="1">
      <alignment horizontal="center" vertical="center" wrapText="1"/>
      <protection locked="0"/>
    </xf>
    <xf numFmtId="164" fontId="8" fillId="6" borderId="9" xfId="1" applyNumberFormat="1" applyFont="1" applyFill="1" applyBorder="1" applyAlignment="1" applyProtection="1">
      <alignment horizontal="center" vertical="center" textRotation="89" wrapText="1"/>
      <protection locked="0"/>
    </xf>
    <xf numFmtId="0" fontId="7" fillId="0" borderId="10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 applyProtection="1">
      <alignment horizontal="left" vertical="center" wrapText="1"/>
      <protection locked="0"/>
    </xf>
    <xf numFmtId="0" fontId="0" fillId="5" borderId="10" xfId="0" applyFill="1" applyBorder="1"/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wrapText="1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right" vertical="center"/>
    </xf>
    <xf numFmtId="0" fontId="15" fillId="0" borderId="0" xfId="0" applyFont="1" applyFill="1"/>
    <xf numFmtId="0" fontId="0" fillId="0" borderId="0" xfId="0" applyFill="1"/>
    <xf numFmtId="0" fontId="16" fillId="2" borderId="0" xfId="0" applyFont="1" applyFill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8" fillId="7" borderId="14" xfId="1" applyFont="1" applyFill="1" applyBorder="1" applyAlignment="1" applyProtection="1">
      <alignment horizontal="center" vertical="center" textRotation="90" wrapText="1"/>
      <protection locked="0"/>
    </xf>
    <xf numFmtId="0" fontId="8" fillId="7" borderId="20" xfId="1" applyFont="1" applyFill="1" applyBorder="1" applyAlignment="1" applyProtection="1">
      <alignment horizontal="center" vertical="center" wrapText="1"/>
      <protection locked="0"/>
    </xf>
    <xf numFmtId="0" fontId="8" fillId="8" borderId="14" xfId="1" applyFont="1" applyFill="1" applyBorder="1" applyAlignment="1" applyProtection="1">
      <alignment horizontal="center" vertical="center" textRotation="90" wrapText="1"/>
      <protection locked="0"/>
    </xf>
    <xf numFmtId="0" fontId="8" fillId="7" borderId="21" xfId="1" applyFont="1" applyFill="1" applyBorder="1" applyAlignment="1" applyProtection="1">
      <alignment horizontal="center" vertical="center" wrapText="1"/>
      <protection locked="0"/>
    </xf>
    <xf numFmtId="0" fontId="17" fillId="0" borderId="22" xfId="0" applyFont="1" applyBorder="1" applyAlignment="1">
      <alignment horizontal="center" vertical="center" wrapText="1"/>
    </xf>
    <xf numFmtId="0" fontId="17" fillId="0" borderId="23" xfId="0" applyFont="1" applyBorder="1" applyAlignment="1">
      <alignment horizontal="center" vertical="center" wrapText="1"/>
    </xf>
    <xf numFmtId="164" fontId="8" fillId="9" borderId="24" xfId="1" applyNumberFormat="1" applyFont="1" applyFill="1" applyBorder="1" applyAlignment="1" applyProtection="1">
      <alignment horizontal="center" vertical="center" textRotation="89" wrapText="1"/>
      <protection locked="0"/>
    </xf>
    <xf numFmtId="0" fontId="8" fillId="7" borderId="25" xfId="1" applyFont="1" applyFill="1" applyBorder="1" applyAlignment="1" applyProtection="1">
      <alignment horizontal="center" vertical="center" textRotation="90" wrapText="1"/>
      <protection locked="0"/>
    </xf>
    <xf numFmtId="0" fontId="8" fillId="7" borderId="26" xfId="1" applyFont="1" applyFill="1" applyBorder="1" applyAlignment="1" applyProtection="1">
      <alignment horizontal="center" vertical="center" wrapText="1"/>
      <protection locked="0"/>
    </xf>
    <xf numFmtId="0" fontId="8" fillId="8" borderId="18" xfId="1" applyFont="1" applyFill="1" applyBorder="1" applyAlignment="1" applyProtection="1">
      <alignment horizontal="center" vertical="center" textRotation="90" wrapText="1"/>
      <protection locked="0"/>
    </xf>
    <xf numFmtId="0" fontId="8" fillId="7" borderId="27" xfId="1" applyFont="1" applyFill="1" applyBorder="1" applyAlignment="1" applyProtection="1">
      <alignment horizontal="center" vertical="center" wrapText="1"/>
      <protection locked="0"/>
    </xf>
    <xf numFmtId="0" fontId="18" fillId="0" borderId="14" xfId="0" applyFont="1" applyBorder="1"/>
    <xf numFmtId="164" fontId="8" fillId="9" borderId="28" xfId="1" applyNumberFormat="1" applyFont="1" applyFill="1" applyBorder="1" applyAlignment="1" applyProtection="1">
      <alignment horizontal="center" vertical="center" textRotation="89" wrapText="1"/>
      <protection locked="0"/>
    </xf>
    <xf numFmtId="0" fontId="12" fillId="0" borderId="29" xfId="0" applyFont="1" applyBorder="1" applyAlignment="1">
      <alignment horizontal="center" vertical="center"/>
    </xf>
    <xf numFmtId="0" fontId="2" fillId="0" borderId="10" xfId="0" applyFont="1" applyBorder="1" applyAlignment="1">
      <alignment horizontal="left" vertical="center" wrapText="1"/>
    </xf>
    <xf numFmtId="0" fontId="7" fillId="0" borderId="10" xfId="0" applyFont="1" applyFill="1" applyBorder="1" applyAlignment="1" applyProtection="1">
      <alignment vertical="center" wrapText="1"/>
      <protection locked="0"/>
    </xf>
    <xf numFmtId="49" fontId="0" fillId="0" borderId="10" xfId="0" applyNumberFormat="1" applyBorder="1" applyAlignment="1">
      <alignment horizontal="right"/>
    </xf>
    <xf numFmtId="0" fontId="0" fillId="0" borderId="10" xfId="0" applyBorder="1" applyAlignment="1"/>
    <xf numFmtId="0" fontId="12" fillId="0" borderId="10" xfId="0" applyFont="1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12" fillId="0" borderId="30" xfId="0" applyFont="1" applyBorder="1" applyAlignment="1">
      <alignment horizontal="center" vertical="center"/>
    </xf>
    <xf numFmtId="0" fontId="12" fillId="0" borderId="0" xfId="0" applyFont="1" applyBorder="1" applyAlignment="1">
      <alignment vertical="center"/>
    </xf>
    <xf numFmtId="0" fontId="12" fillId="0" borderId="0" xfId="0" applyFont="1" applyFill="1" applyBorder="1" applyAlignment="1" applyProtection="1">
      <alignment horizontal="left" vertical="center" wrapText="1"/>
      <protection locked="0"/>
    </xf>
    <xf numFmtId="0" fontId="12" fillId="0" borderId="0" xfId="0" applyFont="1" applyBorder="1" applyAlignment="1">
      <alignment horizontal="center" vertical="center"/>
    </xf>
    <xf numFmtId="0" fontId="16" fillId="2" borderId="0" xfId="0" applyFont="1" applyFill="1" applyBorder="1" applyAlignment="1">
      <alignment horizontal="center" vertical="center"/>
    </xf>
    <xf numFmtId="0" fontId="12" fillId="0" borderId="0" xfId="0" applyFont="1" applyBorder="1" applyAlignment="1">
      <alignment horizontal="left" vertical="center"/>
    </xf>
    <xf numFmtId="0" fontId="8" fillId="8" borderId="14" xfId="1" applyFont="1" applyFill="1" applyBorder="1" applyAlignment="1" applyProtection="1">
      <alignment horizontal="center" vertical="center" wrapText="1"/>
      <protection locked="0"/>
    </xf>
    <xf numFmtId="0" fontId="8" fillId="8" borderId="25" xfId="1" applyFont="1" applyFill="1" applyBorder="1" applyAlignment="1" applyProtection="1">
      <alignment horizontal="center" vertical="center" wrapText="1"/>
      <protection locked="0"/>
    </xf>
    <xf numFmtId="0" fontId="8" fillId="8" borderId="25" xfId="1" applyFont="1" applyFill="1" applyBorder="1" applyAlignment="1" applyProtection="1">
      <alignment horizontal="center" vertical="center" textRotation="90" wrapText="1"/>
      <protection locked="0"/>
    </xf>
    <xf numFmtId="0" fontId="18" fillId="0" borderId="31" xfId="0" applyFont="1" applyBorder="1"/>
    <xf numFmtId="164" fontId="8" fillId="9" borderId="30" xfId="1" applyNumberFormat="1" applyFont="1" applyFill="1" applyBorder="1" applyAlignment="1" applyProtection="1">
      <alignment horizontal="center" vertical="center" textRotation="89" wrapText="1"/>
      <protection locked="0"/>
    </xf>
    <xf numFmtId="0" fontId="1" fillId="0" borderId="19" xfId="0" applyFont="1" applyBorder="1" applyAlignment="1">
      <alignment horizontal="left" vertical="center" wrapText="1"/>
    </xf>
    <xf numFmtId="0" fontId="7" fillId="0" borderId="12" xfId="0" applyFont="1" applyFill="1" applyBorder="1" applyAlignment="1" applyProtection="1">
      <alignment vertical="center" wrapText="1"/>
      <protection locked="0"/>
    </xf>
    <xf numFmtId="0" fontId="0" fillId="0" borderId="11" xfId="0" applyBorder="1"/>
    <xf numFmtId="49" fontId="0" fillId="0" borderId="11" xfId="0" applyNumberFormat="1" applyBorder="1" applyAlignment="1">
      <alignment horizontal="right"/>
    </xf>
    <xf numFmtId="0" fontId="7" fillId="0" borderId="19" xfId="0" applyFont="1" applyFill="1" applyBorder="1" applyAlignment="1" applyProtection="1">
      <alignment vertical="center" wrapText="1"/>
      <protection locked="0"/>
    </xf>
    <xf numFmtId="0" fontId="1" fillId="0" borderId="10" xfId="0" applyFont="1" applyBorder="1" applyAlignment="1">
      <alignment horizontal="left" vertical="center" wrapText="1"/>
    </xf>
    <xf numFmtId="0" fontId="0" fillId="0" borderId="19" xfId="0" applyBorder="1" applyAlignment="1">
      <alignment horizontal="center"/>
    </xf>
    <xf numFmtId="0" fontId="0" fillId="0" borderId="32" xfId="0" applyBorder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12" fillId="0" borderId="13" xfId="0" applyFont="1" applyBorder="1" applyAlignment="1">
      <alignment horizontal="left" vertical="center"/>
    </xf>
    <xf numFmtId="0" fontId="17" fillId="0" borderId="33" xfId="0" applyFont="1" applyBorder="1" applyAlignment="1">
      <alignment horizontal="center" vertical="center" wrapText="1"/>
    </xf>
    <xf numFmtId="0" fontId="17" fillId="0" borderId="34" xfId="0" applyFont="1" applyBorder="1" applyAlignment="1">
      <alignment horizontal="center" vertical="center" wrapText="1"/>
    </xf>
    <xf numFmtId="0" fontId="8" fillId="7" borderId="35" xfId="1" applyFont="1" applyFill="1" applyBorder="1" applyAlignment="1" applyProtection="1">
      <alignment horizontal="center" vertical="center" wrapText="1"/>
      <protection locked="0"/>
    </xf>
    <xf numFmtId="0" fontId="8" fillId="7" borderId="36" xfId="1" applyFont="1" applyFill="1" applyBorder="1" applyAlignment="1" applyProtection="1">
      <alignment horizontal="center" vertical="center" wrapText="1"/>
      <protection locked="0"/>
    </xf>
    <xf numFmtId="0" fontId="0" fillId="0" borderId="31" xfId="0" applyBorder="1"/>
    <xf numFmtId="0" fontId="7" fillId="0" borderId="32" xfId="0" applyFont="1" applyFill="1" applyBorder="1" applyAlignment="1" applyProtection="1">
      <alignment horizontal="center" vertical="center" wrapText="1"/>
      <protection locked="0"/>
    </xf>
    <xf numFmtId="0" fontId="2" fillId="0" borderId="0" xfId="0" applyFont="1" applyBorder="1" applyAlignment="1">
      <alignment horizontal="left" vertical="center" wrapText="1"/>
    </xf>
    <xf numFmtId="0" fontId="7" fillId="0" borderId="0" xfId="0" applyFont="1" applyFill="1" applyBorder="1" applyAlignment="1" applyProtection="1">
      <alignment horizontal="center" vertical="center" wrapText="1"/>
      <protection locked="0"/>
    </xf>
    <xf numFmtId="0" fontId="7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 applyProtection="1">
      <alignment vertical="center" wrapText="1"/>
      <protection locked="0"/>
    </xf>
    <xf numFmtId="0" fontId="0" fillId="0" borderId="19" xfId="0" applyBorder="1" applyAlignment="1"/>
    <xf numFmtId="0" fontId="17" fillId="0" borderId="37" xfId="0" applyFont="1" applyBorder="1" applyAlignment="1">
      <alignment horizontal="center" vertical="center" wrapText="1"/>
    </xf>
    <xf numFmtId="0" fontId="17" fillId="0" borderId="38" xfId="0" applyFont="1" applyBorder="1" applyAlignment="1">
      <alignment horizontal="center" vertical="center" wrapText="1"/>
    </xf>
    <xf numFmtId="164" fontId="8" fillId="9" borderId="10" xfId="1" applyNumberFormat="1" applyFont="1" applyFill="1" applyBorder="1" applyAlignment="1" applyProtection="1">
      <alignment horizontal="center" vertical="center" textRotation="89" wrapText="1"/>
      <protection locked="0"/>
    </xf>
    <xf numFmtId="0" fontId="0" fillId="0" borderId="27" xfId="0" applyBorder="1"/>
    <xf numFmtId="0" fontId="0" fillId="0" borderId="39" xfId="0" applyBorder="1"/>
    <xf numFmtId="0" fontId="0" fillId="0" borderId="19" xfId="0" applyBorder="1"/>
    <xf numFmtId="49" fontId="12" fillId="0" borderId="29" xfId="0" applyNumberFormat="1" applyFont="1" applyBorder="1" applyAlignment="1">
      <alignment horizontal="center" vertical="center"/>
    </xf>
  </cellXfs>
  <cellStyles count="2">
    <cellStyle name="Обычный" xfId="0" builtinId="0"/>
    <cellStyle name="Обычный_Лист Microsoft Excel" xfId="1"/>
  </cellStyles>
  <dxfs count="0"/>
  <tableStyles count="0" defaultTableStyle="TableStyleMedium2" defaultPivotStyle="PivotStyleMedium9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4F4F4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workbookViewId="0">
      <selection activeCell="J18" sqref="J18"/>
    </sheetView>
  </sheetViews>
  <sheetFormatPr defaultRowHeight="15" x14ac:dyDescent="0.25"/>
  <cols>
    <col min="1" max="1" width="2.7109375" customWidth="1"/>
    <col min="2" max="2" width="17.28515625" customWidth="1"/>
    <col min="3" max="3" width="5.85546875" customWidth="1"/>
    <col min="4" max="4" width="5" customWidth="1"/>
    <col min="5" max="5" width="18.28515625" customWidth="1"/>
    <col min="6" max="6" width="4.5703125" customWidth="1"/>
    <col min="7" max="7" width="7" customWidth="1"/>
    <col min="8" max="8" width="3.5703125" customWidth="1"/>
    <col min="9" max="9" width="4.28515625" customWidth="1"/>
    <col min="10" max="10" width="7.140625" customWidth="1"/>
    <col min="11" max="12" width="4.42578125" customWidth="1"/>
    <col min="13" max="13" width="6.7109375" customWidth="1"/>
    <col min="14" max="14" width="3.42578125" customWidth="1"/>
    <col min="15" max="15" width="2.7109375" customWidth="1"/>
    <col min="16" max="16" width="5.140625" customWidth="1"/>
    <col min="17" max="17" width="7.140625" customWidth="1"/>
    <col min="18" max="18" width="7" customWidth="1"/>
  </cols>
  <sheetData>
    <row r="1" spans="1:18" ht="18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2"/>
    </row>
    <row r="2" spans="1:18" x14ac:dyDescent="0.25">
      <c r="A2" s="3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4"/>
    </row>
    <row r="3" spans="1:18" ht="15.75" x14ac:dyDescent="0.25">
      <c r="A3" s="5" t="s">
        <v>2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6"/>
    </row>
    <row r="4" spans="1:18" x14ac:dyDescent="0.25">
      <c r="A4" s="7" t="s">
        <v>3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8"/>
    </row>
    <row r="5" spans="1:18" ht="15.75" thickBot="1" x14ac:dyDescent="0.3">
      <c r="A5" s="9" t="s">
        <v>4</v>
      </c>
      <c r="B5" s="9"/>
      <c r="C5" s="9"/>
      <c r="D5" s="9"/>
      <c r="E5" s="9"/>
      <c r="F5" s="9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</row>
    <row r="6" spans="1:18" ht="15.75" thickBot="1" x14ac:dyDescent="0.3">
      <c r="A6" s="10" t="s">
        <v>5</v>
      </c>
      <c r="B6" s="11" t="s">
        <v>6</v>
      </c>
      <c r="C6" s="12" t="s">
        <v>7</v>
      </c>
      <c r="D6" s="12" t="s">
        <v>8</v>
      </c>
      <c r="E6" s="11" t="s">
        <v>9</v>
      </c>
      <c r="F6" s="13" t="s">
        <v>10</v>
      </c>
      <c r="G6" s="13"/>
      <c r="H6" s="13"/>
      <c r="I6" s="13" t="s">
        <v>11</v>
      </c>
      <c r="J6" s="13"/>
      <c r="K6" s="13"/>
      <c r="L6" s="13" t="s">
        <v>12</v>
      </c>
      <c r="M6" s="13"/>
      <c r="N6" s="13"/>
      <c r="O6" s="12" t="s">
        <v>13</v>
      </c>
      <c r="P6" s="12" t="s">
        <v>14</v>
      </c>
      <c r="Q6" s="14" t="s">
        <v>15</v>
      </c>
      <c r="R6" s="15" t="s">
        <v>16</v>
      </c>
    </row>
    <row r="7" spans="1:18" ht="37.5" x14ac:dyDescent="0.25">
      <c r="A7" s="16"/>
      <c r="B7" s="17"/>
      <c r="C7" s="18"/>
      <c r="D7" s="18"/>
      <c r="E7" s="17"/>
      <c r="F7" s="19" t="s">
        <v>17</v>
      </c>
      <c r="G7" s="20" t="s">
        <v>18</v>
      </c>
      <c r="H7" s="21" t="s">
        <v>19</v>
      </c>
      <c r="I7" s="19" t="s">
        <v>17</v>
      </c>
      <c r="J7" s="20" t="s">
        <v>18</v>
      </c>
      <c r="K7" s="21" t="s">
        <v>19</v>
      </c>
      <c r="L7" s="19" t="s">
        <v>17</v>
      </c>
      <c r="M7" s="20" t="s">
        <v>18</v>
      </c>
      <c r="N7" s="21" t="s">
        <v>19</v>
      </c>
      <c r="O7" s="18"/>
      <c r="P7" s="18"/>
      <c r="Q7" s="22"/>
      <c r="R7" s="23"/>
    </row>
    <row r="8" spans="1:18" ht="114.75" x14ac:dyDescent="0.25">
      <c r="A8" s="24">
        <v>1</v>
      </c>
      <c r="B8" s="25" t="s">
        <v>20</v>
      </c>
      <c r="C8" s="26">
        <v>1992</v>
      </c>
      <c r="D8" s="24"/>
      <c r="E8" s="27" t="s">
        <v>21</v>
      </c>
      <c r="F8" s="24">
        <v>166</v>
      </c>
      <c r="G8" s="24">
        <f>F8/2.6</f>
        <v>63.846153846153847</v>
      </c>
      <c r="H8" s="28">
        <v>1</v>
      </c>
      <c r="I8" s="24">
        <v>176</v>
      </c>
      <c r="J8" s="24">
        <f>I8/2.6</f>
        <v>67.692307692307693</v>
      </c>
      <c r="K8" s="28">
        <v>1</v>
      </c>
      <c r="L8" s="24">
        <v>173</v>
      </c>
      <c r="M8" s="24">
        <f>L8/2.6</f>
        <v>66.538461538461533</v>
      </c>
      <c r="N8" s="28">
        <v>1</v>
      </c>
      <c r="O8" s="24">
        <v>0</v>
      </c>
      <c r="P8" s="24">
        <f>L8+I8+L8</f>
        <v>522</v>
      </c>
      <c r="Q8" s="24">
        <f>(P8/3)/2.6</f>
        <v>66.92307692307692</v>
      </c>
      <c r="R8" s="24"/>
    </row>
    <row r="9" spans="1:18" ht="140.25" x14ac:dyDescent="0.25">
      <c r="A9" s="24">
        <v>2</v>
      </c>
      <c r="B9" s="29" t="s">
        <v>22</v>
      </c>
      <c r="C9" s="30">
        <v>2001</v>
      </c>
      <c r="D9" s="24"/>
      <c r="E9" s="31" t="s">
        <v>23</v>
      </c>
      <c r="F9" s="24">
        <v>163</v>
      </c>
      <c r="G9" s="24">
        <f>F9/2.6</f>
        <v>62.692307692307693</v>
      </c>
      <c r="H9" s="28">
        <v>2</v>
      </c>
      <c r="I9" s="24">
        <v>159</v>
      </c>
      <c r="J9" s="24">
        <f>I9/2.6</f>
        <v>61.153846153846153</v>
      </c>
      <c r="K9" s="28">
        <v>2</v>
      </c>
      <c r="L9" s="24">
        <v>165.5</v>
      </c>
      <c r="M9" s="24">
        <f>L9/2.6</f>
        <v>63.653846153846153</v>
      </c>
      <c r="N9" s="28">
        <v>2</v>
      </c>
      <c r="O9" s="24">
        <v>0</v>
      </c>
      <c r="P9" s="24">
        <f>L9+I9+L9</f>
        <v>490</v>
      </c>
      <c r="Q9" s="24">
        <f>(P9/3)/2.6</f>
        <v>62.820512820512825</v>
      </c>
      <c r="R9" s="24" t="s">
        <v>24</v>
      </c>
    </row>
    <row r="10" spans="1:18" x14ac:dyDescent="0.25">
      <c r="A10" s="32"/>
      <c r="B10" s="32"/>
      <c r="C10" s="32"/>
      <c r="D10" s="32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32"/>
      <c r="Q10" s="32"/>
    </row>
    <row r="11" spans="1:18" x14ac:dyDescent="0.25">
      <c r="A11" s="32"/>
      <c r="B11" s="33" t="s">
        <v>25</v>
      </c>
      <c r="C11" s="33"/>
      <c r="D11" s="33"/>
      <c r="E11" s="34" t="s">
        <v>26</v>
      </c>
      <c r="F11" s="32"/>
      <c r="G11" s="32"/>
      <c r="H11" s="32"/>
      <c r="I11" s="32"/>
      <c r="J11" s="32"/>
      <c r="K11" s="32"/>
      <c r="L11" s="32"/>
      <c r="M11" s="32"/>
      <c r="N11" s="32"/>
      <c r="O11" s="32"/>
      <c r="P11" s="32"/>
      <c r="Q11" s="32"/>
    </row>
    <row r="12" spans="1:18" x14ac:dyDescent="0.25">
      <c r="B12" s="35" t="s">
        <v>27</v>
      </c>
      <c r="C12" s="35"/>
      <c r="D12" s="35"/>
      <c r="E12" s="36" t="s">
        <v>28</v>
      </c>
    </row>
  </sheetData>
  <mergeCells count="17">
    <mergeCell ref="R6:R7"/>
    <mergeCell ref="F6:H6"/>
    <mergeCell ref="I6:K6"/>
    <mergeCell ref="L6:N6"/>
    <mergeCell ref="O6:O7"/>
    <mergeCell ref="P6:P7"/>
    <mergeCell ref="Q6:Q7"/>
    <mergeCell ref="A1:Q1"/>
    <mergeCell ref="A2:Q2"/>
    <mergeCell ref="A3:Q3"/>
    <mergeCell ref="A4:Q4"/>
    <mergeCell ref="A5:R5"/>
    <mergeCell ref="A6:A7"/>
    <mergeCell ref="B6:B7"/>
    <mergeCell ref="C6:C7"/>
    <mergeCell ref="D6:D7"/>
    <mergeCell ref="E6:E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workbookViewId="0">
      <selection activeCell="H9" sqref="H9"/>
    </sheetView>
  </sheetViews>
  <sheetFormatPr defaultRowHeight="15" x14ac:dyDescent="0.25"/>
  <cols>
    <col min="1" max="1" width="2.5703125" customWidth="1"/>
    <col min="2" max="2" width="21.42578125" customWidth="1"/>
    <col min="3" max="3" width="5" customWidth="1"/>
    <col min="4" max="4" width="5.5703125" customWidth="1"/>
    <col min="5" max="5" width="17.140625" customWidth="1"/>
    <col min="6" max="6" width="6.42578125" customWidth="1"/>
    <col min="7" max="7" width="6.7109375" customWidth="1"/>
    <col min="8" max="8" width="3.42578125" customWidth="1"/>
    <col min="9" max="9" width="6.42578125" customWidth="1"/>
    <col min="10" max="10" width="6.85546875" customWidth="1"/>
    <col min="11" max="11" width="3.28515625" customWidth="1"/>
    <col min="12" max="12" width="4.140625" customWidth="1"/>
    <col min="13" max="13" width="6.85546875" customWidth="1"/>
    <col min="14" max="14" width="3.7109375" customWidth="1"/>
    <col min="15" max="15" width="3.28515625" customWidth="1"/>
    <col min="16" max="16" width="5.28515625" customWidth="1"/>
    <col min="17" max="17" width="7" customWidth="1"/>
    <col min="18" max="18" width="4" customWidth="1"/>
  </cols>
  <sheetData>
    <row r="1" spans="1:18" ht="18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</row>
    <row r="2" spans="1:18" x14ac:dyDescent="0.25">
      <c r="A2" s="3" t="s">
        <v>1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1:18" ht="15.75" x14ac:dyDescent="0.25">
      <c r="A3" s="5" t="s">
        <v>29</v>
      </c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</row>
    <row r="4" spans="1:18" x14ac:dyDescent="0.25">
      <c r="A4" s="7" t="s">
        <v>3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</row>
    <row r="5" spans="1:18" ht="15.75" thickBot="1" x14ac:dyDescent="0.3">
      <c r="A5" s="38" t="s">
        <v>4</v>
      </c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</row>
    <row r="6" spans="1:18" ht="15.75" thickBot="1" x14ac:dyDescent="0.3">
      <c r="A6" s="39" t="s">
        <v>19</v>
      </c>
      <c r="B6" s="40" t="s">
        <v>30</v>
      </c>
      <c r="C6" s="39" t="s">
        <v>31</v>
      </c>
      <c r="D6" s="41" t="s">
        <v>8</v>
      </c>
      <c r="E6" s="42" t="s">
        <v>32</v>
      </c>
      <c r="F6" s="43" t="s">
        <v>12</v>
      </c>
      <c r="G6" s="44"/>
      <c r="H6" s="45"/>
      <c r="I6" s="43" t="s">
        <v>11</v>
      </c>
      <c r="J6" s="44"/>
      <c r="K6" s="45"/>
      <c r="L6" s="43" t="s">
        <v>10</v>
      </c>
      <c r="M6" s="44"/>
      <c r="N6" s="45"/>
      <c r="O6" s="41" t="s">
        <v>13</v>
      </c>
      <c r="P6" s="41" t="s">
        <v>14</v>
      </c>
      <c r="Q6" s="46" t="s">
        <v>15</v>
      </c>
      <c r="R6" s="47" t="s">
        <v>16</v>
      </c>
    </row>
    <row r="7" spans="1:18" ht="37.5" x14ac:dyDescent="0.25">
      <c r="A7" s="48"/>
      <c r="B7" s="49"/>
      <c r="C7" s="48"/>
      <c r="D7" s="50"/>
      <c r="E7" s="51"/>
      <c r="F7" s="52" t="s">
        <v>17</v>
      </c>
      <c r="G7" s="53" t="s">
        <v>18</v>
      </c>
      <c r="H7" s="54" t="s">
        <v>19</v>
      </c>
      <c r="I7" s="52" t="s">
        <v>17</v>
      </c>
      <c r="J7" s="53" t="s">
        <v>18</v>
      </c>
      <c r="K7" s="54" t="s">
        <v>19</v>
      </c>
      <c r="L7" s="55" t="s">
        <v>17</v>
      </c>
      <c r="M7" s="53" t="s">
        <v>18</v>
      </c>
      <c r="N7" s="54" t="s">
        <v>19</v>
      </c>
      <c r="O7" s="50"/>
      <c r="P7" s="50"/>
      <c r="Q7" s="56"/>
      <c r="R7" s="57"/>
    </row>
    <row r="8" spans="1:18" ht="83.25" customHeight="1" x14ac:dyDescent="0.25">
      <c r="A8" s="24">
        <v>1</v>
      </c>
      <c r="B8" s="25" t="s">
        <v>33</v>
      </c>
      <c r="C8" s="58">
        <v>2001</v>
      </c>
      <c r="D8" s="58">
        <v>2</v>
      </c>
      <c r="E8" s="59" t="s">
        <v>34</v>
      </c>
      <c r="F8" s="24">
        <v>213.5</v>
      </c>
      <c r="G8" s="24">
        <f>F8/3.4</f>
        <v>62.794117647058826</v>
      </c>
      <c r="H8" s="60">
        <f>RANK(G8,G$8:G$9,0)</f>
        <v>1</v>
      </c>
      <c r="I8" s="24">
        <v>219.5</v>
      </c>
      <c r="J8" s="24">
        <f>I8/3.4</f>
        <v>64.558823529411768</v>
      </c>
      <c r="K8" s="60">
        <f>RANK(J8,J$8:J$9,0)</f>
        <v>1</v>
      </c>
      <c r="L8" s="24">
        <v>211</v>
      </c>
      <c r="M8" s="24">
        <f>L8/3.4</f>
        <v>62.058823529411768</v>
      </c>
      <c r="N8" s="60">
        <f>RANK(M8,M$8:M$9,0)</f>
        <v>1</v>
      </c>
      <c r="O8" s="24">
        <v>0</v>
      </c>
      <c r="P8" s="24">
        <f>F8+I8+L8</f>
        <v>644</v>
      </c>
      <c r="Q8" s="24">
        <f>(P8/3)/3.4</f>
        <v>63.13725490196078</v>
      </c>
      <c r="R8" s="24">
        <v>2</v>
      </c>
    </row>
    <row r="9" spans="1:18" ht="127.5" customHeight="1" x14ac:dyDescent="0.25">
      <c r="A9" s="24">
        <v>2</v>
      </c>
      <c r="B9" s="29" t="s">
        <v>35</v>
      </c>
      <c r="C9" s="30">
        <v>1998</v>
      </c>
      <c r="D9" s="61" t="s">
        <v>36</v>
      </c>
      <c r="E9" s="62" t="s">
        <v>37</v>
      </c>
      <c r="F9" s="24">
        <v>210.5</v>
      </c>
      <c r="G9" s="24">
        <f>F9/3.4</f>
        <v>61.911764705882355</v>
      </c>
      <c r="H9" s="60">
        <f>RANK(G9,G$8:G$9,0)</f>
        <v>2</v>
      </c>
      <c r="I9" s="24">
        <v>206.5</v>
      </c>
      <c r="J9" s="24">
        <f>I9/3.4</f>
        <v>60.735294117647058</v>
      </c>
      <c r="K9" s="60">
        <f>RANK(J9,J$8:J$9,0)</f>
        <v>2</v>
      </c>
      <c r="L9" s="24">
        <v>211</v>
      </c>
      <c r="M9" s="24">
        <f>L9/3.4</f>
        <v>62.058823529411768</v>
      </c>
      <c r="N9" s="60">
        <f>RANK(M9,M$8:M$9,0)</f>
        <v>1</v>
      </c>
      <c r="O9" s="24">
        <v>0</v>
      </c>
      <c r="P9" s="24">
        <f>F9+I9+L9</f>
        <v>628</v>
      </c>
      <c r="Q9" s="24">
        <f>(P9/3)/3.4</f>
        <v>61.568627450980394</v>
      </c>
      <c r="R9" s="24">
        <v>3</v>
      </c>
    </row>
    <row r="10" spans="1:18" x14ac:dyDescent="0.25">
      <c r="B10" s="63" t="s">
        <v>25</v>
      </c>
      <c r="C10" s="63"/>
      <c r="D10" s="63"/>
      <c r="E10" s="64" t="s">
        <v>26</v>
      </c>
      <c r="F10" s="64"/>
      <c r="H10" s="65"/>
      <c r="K10" s="66"/>
      <c r="N10" s="66"/>
    </row>
    <row r="11" spans="1:18" x14ac:dyDescent="0.25">
      <c r="B11" s="35" t="s">
        <v>27</v>
      </c>
      <c r="C11" s="35"/>
      <c r="D11" s="35"/>
      <c r="E11" s="36" t="s">
        <v>28</v>
      </c>
      <c r="F11" s="36"/>
      <c r="H11" s="65"/>
      <c r="K11" s="66"/>
      <c r="N11" s="66"/>
    </row>
  </sheetData>
  <mergeCells count="17">
    <mergeCell ref="R6:R7"/>
    <mergeCell ref="F6:H6"/>
    <mergeCell ref="I6:K6"/>
    <mergeCell ref="L6:N6"/>
    <mergeCell ref="O6:O7"/>
    <mergeCell ref="P6:P7"/>
    <mergeCell ref="Q6:Q7"/>
    <mergeCell ref="A1:R1"/>
    <mergeCell ref="A2:R2"/>
    <mergeCell ref="A3:R3"/>
    <mergeCell ref="A4:R4"/>
    <mergeCell ref="A5:R5"/>
    <mergeCell ref="A6:A7"/>
    <mergeCell ref="B6:B7"/>
    <mergeCell ref="C6:C7"/>
    <mergeCell ref="D6:D7"/>
    <mergeCell ref="E6:E7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topLeftCell="A10" workbookViewId="0">
      <selection activeCell="J6" sqref="J6"/>
    </sheetView>
  </sheetViews>
  <sheetFormatPr defaultRowHeight="15" x14ac:dyDescent="0.25"/>
  <cols>
    <col min="1" max="1" width="4.42578125" customWidth="1"/>
    <col min="2" max="2" width="16.28515625" customWidth="1"/>
    <col min="3" max="3" width="4.5703125" customWidth="1"/>
    <col min="4" max="4" width="17.7109375" customWidth="1"/>
    <col min="5" max="5" width="13.7109375" customWidth="1"/>
    <col min="6" max="6" width="4.42578125" customWidth="1"/>
    <col min="7" max="7" width="6.7109375" customWidth="1"/>
    <col min="8" max="8" width="4.5703125" customWidth="1"/>
  </cols>
  <sheetData>
    <row r="1" spans="1:8" ht="18" x14ac:dyDescent="0.25">
      <c r="A1" s="1" t="s">
        <v>38</v>
      </c>
      <c r="B1" s="1"/>
      <c r="C1" s="1"/>
      <c r="D1" s="1"/>
      <c r="E1" s="1"/>
      <c r="F1" s="1"/>
      <c r="G1" s="1"/>
      <c r="H1" s="1"/>
    </row>
    <row r="2" spans="1:8" x14ac:dyDescent="0.25">
      <c r="A2" s="3" t="s">
        <v>1</v>
      </c>
      <c r="B2" s="3"/>
      <c r="C2" s="3"/>
      <c r="D2" s="3"/>
      <c r="E2" s="3"/>
      <c r="F2" s="3"/>
      <c r="G2" s="3"/>
      <c r="H2" s="3"/>
    </row>
    <row r="3" spans="1:8" ht="15.75" x14ac:dyDescent="0.25">
      <c r="A3" s="5" t="s">
        <v>39</v>
      </c>
      <c r="B3" s="5"/>
      <c r="C3" s="5"/>
      <c r="D3" s="5"/>
      <c r="E3" s="5"/>
      <c r="F3" s="5"/>
      <c r="G3" s="5"/>
      <c r="H3" s="5"/>
    </row>
    <row r="4" spans="1:8" x14ac:dyDescent="0.25">
      <c r="A4" s="67"/>
      <c r="B4" s="67"/>
      <c r="C4" s="67"/>
      <c r="D4" s="67"/>
      <c r="E4" s="67"/>
      <c r="F4" s="67"/>
      <c r="G4" s="67"/>
      <c r="H4" s="67"/>
    </row>
    <row r="5" spans="1:8" ht="15.75" thickBot="1" x14ac:dyDescent="0.3">
      <c r="A5" s="68" t="s">
        <v>40</v>
      </c>
      <c r="B5" s="68"/>
      <c r="C5" s="68"/>
      <c r="D5" s="68"/>
      <c r="E5" s="68"/>
      <c r="F5" s="68"/>
      <c r="G5" s="68"/>
      <c r="H5" s="68"/>
    </row>
    <row r="6" spans="1:8" ht="15.75" thickBot="1" x14ac:dyDescent="0.3">
      <c r="A6" s="69" t="s">
        <v>19</v>
      </c>
      <c r="B6" s="70" t="s">
        <v>6</v>
      </c>
      <c r="C6" s="71" t="s">
        <v>41</v>
      </c>
      <c r="D6" s="72" t="s">
        <v>9</v>
      </c>
      <c r="E6" s="70" t="s">
        <v>42</v>
      </c>
      <c r="F6" s="73" t="s">
        <v>43</v>
      </c>
      <c r="G6" s="74"/>
      <c r="H6" s="75" t="s">
        <v>16</v>
      </c>
    </row>
    <row r="7" spans="1:8" ht="37.5" customHeight="1" thickBot="1" x14ac:dyDescent="0.3">
      <c r="A7" s="76"/>
      <c r="B7" s="77"/>
      <c r="C7" s="78"/>
      <c r="D7" s="79"/>
      <c r="E7" s="77"/>
      <c r="F7" s="80" t="s">
        <v>44</v>
      </c>
      <c r="G7" s="80" t="s">
        <v>45</v>
      </c>
      <c r="H7" s="81"/>
    </row>
    <row r="8" spans="1:8" ht="70.5" customHeight="1" x14ac:dyDescent="0.25">
      <c r="A8" s="82">
        <v>1</v>
      </c>
      <c r="B8" s="83" t="s">
        <v>46</v>
      </c>
      <c r="C8" s="26"/>
      <c r="D8" s="27" t="s">
        <v>47</v>
      </c>
      <c r="E8" s="84" t="s">
        <v>48</v>
      </c>
      <c r="F8" s="24">
        <v>0</v>
      </c>
      <c r="G8" s="85" t="s">
        <v>49</v>
      </c>
      <c r="H8" s="86">
        <v>3</v>
      </c>
    </row>
    <row r="9" spans="1:8" ht="68.25" customHeight="1" x14ac:dyDescent="0.25">
      <c r="A9" s="82">
        <v>2</v>
      </c>
      <c r="B9" s="83" t="s">
        <v>46</v>
      </c>
      <c r="C9" s="26"/>
      <c r="D9" s="27" t="s">
        <v>50</v>
      </c>
      <c r="E9" s="84" t="s">
        <v>48</v>
      </c>
      <c r="F9" s="86">
        <v>4</v>
      </c>
      <c r="G9" s="86">
        <v>84.96</v>
      </c>
      <c r="H9" s="24" t="s">
        <v>51</v>
      </c>
    </row>
    <row r="10" spans="1:8" ht="72.75" customHeight="1" x14ac:dyDescent="0.25">
      <c r="A10" s="82">
        <v>3</v>
      </c>
      <c r="B10" s="25" t="s">
        <v>52</v>
      </c>
      <c r="C10" s="26"/>
      <c r="D10" s="27" t="s">
        <v>53</v>
      </c>
      <c r="E10" s="84" t="s">
        <v>48</v>
      </c>
      <c r="F10" s="24">
        <v>8</v>
      </c>
      <c r="G10" s="24">
        <v>96.18</v>
      </c>
      <c r="H10" s="24"/>
    </row>
    <row r="11" spans="1:8" ht="69" customHeight="1" x14ac:dyDescent="0.25">
      <c r="A11" s="82">
        <v>4</v>
      </c>
      <c r="B11" s="83" t="s">
        <v>54</v>
      </c>
      <c r="C11" s="26"/>
      <c r="D11" s="27" t="s">
        <v>55</v>
      </c>
      <c r="E11" s="84" t="s">
        <v>48</v>
      </c>
      <c r="F11" s="24">
        <v>8</v>
      </c>
      <c r="G11" s="24">
        <v>105.53</v>
      </c>
      <c r="H11" s="86"/>
    </row>
    <row r="12" spans="1:8" ht="67.5" customHeight="1" x14ac:dyDescent="0.25">
      <c r="A12" s="87">
        <v>5</v>
      </c>
      <c r="B12" s="83" t="s">
        <v>54</v>
      </c>
      <c r="C12" s="26"/>
      <c r="D12" s="27" t="s">
        <v>56</v>
      </c>
      <c r="E12" s="84" t="s">
        <v>48</v>
      </c>
      <c r="F12" s="88" t="s">
        <v>57</v>
      </c>
      <c r="G12" s="88"/>
      <c r="H12" s="24"/>
    </row>
    <row r="13" spans="1:8" ht="78" customHeight="1" x14ac:dyDescent="0.25">
      <c r="A13" s="89">
        <v>6</v>
      </c>
      <c r="B13" s="25" t="s">
        <v>58</v>
      </c>
      <c r="C13" s="26"/>
      <c r="D13" s="27" t="s">
        <v>59</v>
      </c>
      <c r="E13" s="84" t="s">
        <v>48</v>
      </c>
      <c r="F13" s="88" t="s">
        <v>57</v>
      </c>
      <c r="G13" s="88"/>
      <c r="H13" s="86"/>
    </row>
    <row r="14" spans="1:8" x14ac:dyDescent="0.25">
      <c r="B14" s="68" t="s">
        <v>60</v>
      </c>
      <c r="C14" s="68"/>
      <c r="E14" s="90" t="s">
        <v>61</v>
      </c>
    </row>
    <row r="15" spans="1:8" ht="25.5" x14ac:dyDescent="0.25">
      <c r="B15" s="68" t="s">
        <v>62</v>
      </c>
      <c r="C15" s="68"/>
      <c r="E15" s="91" t="s">
        <v>63</v>
      </c>
    </row>
  </sheetData>
  <mergeCells count="15">
    <mergeCell ref="H6:H7"/>
    <mergeCell ref="F12:G12"/>
    <mergeCell ref="F13:G13"/>
    <mergeCell ref="B14:C14"/>
    <mergeCell ref="B15:C15"/>
    <mergeCell ref="A1:H1"/>
    <mergeCell ref="A2:H2"/>
    <mergeCell ref="A3:H3"/>
    <mergeCell ref="A5:H5"/>
    <mergeCell ref="A6:A7"/>
    <mergeCell ref="B6:B7"/>
    <mergeCell ref="C6:C7"/>
    <mergeCell ref="D6:D7"/>
    <mergeCell ref="E6:E7"/>
    <mergeCell ref="F6:G6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"/>
  <sheetViews>
    <sheetView workbookViewId="0">
      <selection activeCell="J8" sqref="J8"/>
    </sheetView>
  </sheetViews>
  <sheetFormatPr defaultRowHeight="15" x14ac:dyDescent="0.25"/>
  <cols>
    <col min="1" max="1" width="4" customWidth="1"/>
    <col min="2" max="2" width="13.140625" customWidth="1"/>
    <col min="3" max="3" width="5.85546875" customWidth="1"/>
    <col min="4" max="4" width="14.85546875" customWidth="1"/>
    <col min="5" max="5" width="12.85546875" customWidth="1"/>
    <col min="6" max="6" width="5.28515625" customWidth="1"/>
    <col min="7" max="7" width="6.7109375" customWidth="1"/>
    <col min="8" max="8" width="4.7109375" customWidth="1"/>
  </cols>
  <sheetData>
    <row r="1" spans="1:8" ht="18" x14ac:dyDescent="0.25">
      <c r="A1" s="1" t="s">
        <v>38</v>
      </c>
      <c r="B1" s="1"/>
      <c r="C1" s="1"/>
      <c r="D1" s="1"/>
      <c r="E1" s="1"/>
      <c r="F1" s="1"/>
      <c r="G1" s="1"/>
      <c r="H1" s="1"/>
    </row>
    <row r="2" spans="1:8" x14ac:dyDescent="0.25">
      <c r="A2" s="3" t="s">
        <v>1</v>
      </c>
      <c r="B2" s="3"/>
      <c r="C2" s="3"/>
      <c r="D2" s="3"/>
      <c r="E2" s="3"/>
      <c r="F2" s="3"/>
      <c r="G2" s="3"/>
      <c r="H2" s="3"/>
    </row>
    <row r="3" spans="1:8" ht="15.75" x14ac:dyDescent="0.25">
      <c r="A3" s="5" t="s">
        <v>64</v>
      </c>
      <c r="B3" s="5"/>
      <c r="C3" s="5"/>
      <c r="D3" s="5"/>
      <c r="E3" s="5"/>
      <c r="F3" s="5"/>
      <c r="G3" s="5"/>
      <c r="H3" s="5"/>
    </row>
    <row r="4" spans="1:8" ht="18" x14ac:dyDescent="0.25">
      <c r="A4" s="93"/>
      <c r="B4" s="93"/>
      <c r="C4" s="93"/>
      <c r="D4" s="93"/>
      <c r="E4" s="93"/>
      <c r="F4" s="93"/>
      <c r="G4" s="2"/>
      <c r="H4" s="2"/>
    </row>
    <row r="5" spans="1:8" ht="15.75" thickBot="1" x14ac:dyDescent="0.3">
      <c r="A5" s="94" t="s">
        <v>65</v>
      </c>
      <c r="B5" s="94"/>
      <c r="C5" s="94"/>
      <c r="D5" s="94"/>
      <c r="E5" s="94"/>
      <c r="F5" s="94"/>
      <c r="G5" s="94"/>
      <c r="H5" s="94"/>
    </row>
    <row r="6" spans="1:8" ht="15.75" thickBot="1" x14ac:dyDescent="0.3">
      <c r="A6" s="69" t="s">
        <v>19</v>
      </c>
      <c r="B6" s="95" t="s">
        <v>6</v>
      </c>
      <c r="C6" s="71" t="s">
        <v>41</v>
      </c>
      <c r="D6" s="95" t="s">
        <v>9</v>
      </c>
      <c r="E6" s="95" t="s">
        <v>42</v>
      </c>
      <c r="F6" s="73" t="s">
        <v>43</v>
      </c>
      <c r="G6" s="74"/>
      <c r="H6" s="75" t="s">
        <v>16</v>
      </c>
    </row>
    <row r="7" spans="1:8" ht="51.75" customHeight="1" thickBot="1" x14ac:dyDescent="0.3">
      <c r="A7" s="76"/>
      <c r="B7" s="96"/>
      <c r="C7" s="97"/>
      <c r="D7" s="96"/>
      <c r="E7" s="96"/>
      <c r="F7" s="98" t="s">
        <v>44</v>
      </c>
      <c r="G7" s="98" t="s">
        <v>45</v>
      </c>
      <c r="H7" s="99"/>
    </row>
    <row r="8" spans="1:8" ht="76.5" customHeight="1" x14ac:dyDescent="0.25">
      <c r="A8" s="82">
        <v>1</v>
      </c>
      <c r="B8" s="83" t="s">
        <v>66</v>
      </c>
      <c r="C8" s="100" t="s">
        <v>67</v>
      </c>
      <c r="D8" s="59" t="s">
        <v>47</v>
      </c>
      <c r="E8" s="101" t="s">
        <v>48</v>
      </c>
      <c r="F8" s="102">
        <v>0</v>
      </c>
      <c r="G8" s="103" t="s">
        <v>68</v>
      </c>
      <c r="H8" s="86">
        <v>3</v>
      </c>
    </row>
    <row r="9" spans="1:8" ht="54" customHeight="1" x14ac:dyDescent="0.25">
      <c r="A9" s="82">
        <v>2</v>
      </c>
      <c r="B9" s="83" t="s">
        <v>69</v>
      </c>
      <c r="C9" s="100" t="s">
        <v>67</v>
      </c>
      <c r="D9" s="59" t="s">
        <v>70</v>
      </c>
      <c r="E9" s="104" t="s">
        <v>71</v>
      </c>
      <c r="F9" s="24">
        <v>0</v>
      </c>
      <c r="G9" s="24">
        <v>113.43</v>
      </c>
      <c r="H9" s="86">
        <v>3</v>
      </c>
    </row>
    <row r="10" spans="1:8" ht="30" x14ac:dyDescent="0.25">
      <c r="A10" s="82">
        <v>3</v>
      </c>
      <c r="B10" s="83" t="s">
        <v>72</v>
      </c>
      <c r="C10" s="100" t="s">
        <v>67</v>
      </c>
      <c r="D10" s="59" t="s">
        <v>73</v>
      </c>
      <c r="E10" s="104" t="s">
        <v>74</v>
      </c>
      <c r="F10" s="24">
        <v>4</v>
      </c>
      <c r="G10" s="24">
        <v>93.06</v>
      </c>
      <c r="H10" s="86" t="s">
        <v>51</v>
      </c>
    </row>
    <row r="11" spans="1:8" ht="45" x14ac:dyDescent="0.25">
      <c r="A11" s="87">
        <v>4</v>
      </c>
      <c r="B11" s="83" t="s">
        <v>75</v>
      </c>
      <c r="C11" s="105" t="s">
        <v>67</v>
      </c>
      <c r="D11" s="27" t="s">
        <v>76</v>
      </c>
      <c r="E11" s="104" t="s">
        <v>74</v>
      </c>
      <c r="F11" s="24">
        <v>12</v>
      </c>
      <c r="G11" s="24">
        <v>84.11</v>
      </c>
      <c r="H11" s="24"/>
    </row>
    <row r="12" spans="1:8" ht="67.5" customHeight="1" x14ac:dyDescent="0.25">
      <c r="A12" s="82">
        <v>5</v>
      </c>
      <c r="B12" s="83" t="s">
        <v>77</v>
      </c>
      <c r="C12" s="100" t="s">
        <v>67</v>
      </c>
      <c r="D12" s="59" t="s">
        <v>78</v>
      </c>
      <c r="E12" s="104" t="s">
        <v>71</v>
      </c>
      <c r="F12" s="106" t="s">
        <v>57</v>
      </c>
      <c r="G12" s="107"/>
      <c r="H12" s="24"/>
    </row>
    <row r="13" spans="1:8" ht="64.5" customHeight="1" x14ac:dyDescent="0.25">
      <c r="A13" s="82">
        <v>6</v>
      </c>
      <c r="B13" s="83" t="s">
        <v>79</v>
      </c>
      <c r="C13" s="100" t="s">
        <v>67</v>
      </c>
      <c r="D13" s="59" t="s">
        <v>80</v>
      </c>
      <c r="E13" s="104" t="s">
        <v>71</v>
      </c>
      <c r="F13" s="106" t="s">
        <v>57</v>
      </c>
      <c r="G13" s="107"/>
      <c r="H13" s="24"/>
    </row>
    <row r="14" spans="1:8" ht="50.25" customHeight="1" x14ac:dyDescent="0.25">
      <c r="A14" s="82">
        <v>7</v>
      </c>
      <c r="B14" s="83" t="s">
        <v>81</v>
      </c>
      <c r="C14" s="100" t="s">
        <v>67</v>
      </c>
      <c r="D14" s="59" t="s">
        <v>70</v>
      </c>
      <c r="E14" s="104" t="s">
        <v>71</v>
      </c>
      <c r="F14" s="106" t="s">
        <v>57</v>
      </c>
      <c r="G14" s="107"/>
      <c r="H14" s="86"/>
    </row>
    <row r="15" spans="1:8" ht="63.75" customHeight="1" x14ac:dyDescent="0.25">
      <c r="A15" s="82">
        <v>8</v>
      </c>
      <c r="B15" s="83" t="s">
        <v>69</v>
      </c>
      <c r="C15" s="100" t="s">
        <v>67</v>
      </c>
      <c r="D15" s="59" t="s">
        <v>82</v>
      </c>
      <c r="E15" s="104" t="s">
        <v>71</v>
      </c>
      <c r="F15" s="106" t="s">
        <v>57</v>
      </c>
      <c r="G15" s="107"/>
      <c r="H15" s="24"/>
    </row>
    <row r="16" spans="1:8" ht="68.25" customHeight="1" x14ac:dyDescent="0.25">
      <c r="A16" s="82">
        <v>9</v>
      </c>
      <c r="B16" s="108" t="s">
        <v>66</v>
      </c>
      <c r="C16" s="105" t="s">
        <v>67</v>
      </c>
      <c r="D16" s="59" t="s">
        <v>56</v>
      </c>
      <c r="E16" s="104" t="s">
        <v>48</v>
      </c>
      <c r="F16" s="106" t="s">
        <v>57</v>
      </c>
      <c r="G16" s="107"/>
      <c r="H16" s="24"/>
    </row>
    <row r="17" spans="1:8" ht="44.25" customHeight="1" x14ac:dyDescent="0.25">
      <c r="A17" s="82">
        <v>10</v>
      </c>
      <c r="B17" s="83" t="s">
        <v>83</v>
      </c>
      <c r="C17" s="100" t="s">
        <v>67</v>
      </c>
      <c r="D17" s="59" t="s">
        <v>73</v>
      </c>
      <c r="E17" s="104" t="s">
        <v>74</v>
      </c>
      <c r="F17" s="106" t="s">
        <v>57</v>
      </c>
      <c r="G17" s="107"/>
      <c r="H17" s="24"/>
    </row>
    <row r="18" spans="1:8" x14ac:dyDescent="0.25">
      <c r="B18" s="68" t="s">
        <v>60</v>
      </c>
      <c r="C18" s="68"/>
      <c r="E18" s="90" t="s">
        <v>61</v>
      </c>
    </row>
    <row r="19" spans="1:8" ht="25.5" x14ac:dyDescent="0.25">
      <c r="B19" s="68" t="s">
        <v>62</v>
      </c>
      <c r="C19" s="68"/>
      <c r="E19" s="91" t="s">
        <v>63</v>
      </c>
    </row>
  </sheetData>
  <mergeCells count="20">
    <mergeCell ref="F16:G16"/>
    <mergeCell ref="F17:G17"/>
    <mergeCell ref="B18:C18"/>
    <mergeCell ref="B19:C19"/>
    <mergeCell ref="F6:G6"/>
    <mergeCell ref="H6:H7"/>
    <mergeCell ref="F12:G12"/>
    <mergeCell ref="F13:G13"/>
    <mergeCell ref="F14:G14"/>
    <mergeCell ref="F15:G15"/>
    <mergeCell ref="A1:H1"/>
    <mergeCell ref="A2:H2"/>
    <mergeCell ref="A3:H3"/>
    <mergeCell ref="A4:F4"/>
    <mergeCell ref="A5:H5"/>
    <mergeCell ref="A6:A7"/>
    <mergeCell ref="B6:B7"/>
    <mergeCell ref="C6:C7"/>
    <mergeCell ref="D6:D7"/>
    <mergeCell ref="E6:E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workbookViewId="0">
      <selection activeCell="K11" sqref="K11"/>
    </sheetView>
  </sheetViews>
  <sheetFormatPr defaultRowHeight="15" x14ac:dyDescent="0.25"/>
  <cols>
    <col min="1" max="1" width="4.140625" customWidth="1"/>
    <col min="2" max="2" width="17.42578125" customWidth="1"/>
    <col min="3" max="3" width="5.85546875" customWidth="1"/>
    <col min="4" max="4" width="20.5703125" customWidth="1"/>
    <col min="5" max="5" width="16.28515625" customWidth="1"/>
    <col min="6" max="6" width="5" customWidth="1"/>
    <col min="7" max="7" width="6.42578125" customWidth="1"/>
    <col min="8" max="8" width="5" customWidth="1"/>
  </cols>
  <sheetData>
    <row r="1" spans="1:9" ht="18" x14ac:dyDescent="0.25">
      <c r="A1" s="1" t="s">
        <v>38</v>
      </c>
      <c r="B1" s="1"/>
      <c r="C1" s="1"/>
      <c r="D1" s="1"/>
      <c r="E1" s="1"/>
      <c r="F1" s="1"/>
      <c r="G1" s="1"/>
      <c r="H1" s="1"/>
    </row>
    <row r="2" spans="1:9" x14ac:dyDescent="0.25">
      <c r="A2" s="3" t="s">
        <v>1</v>
      </c>
      <c r="B2" s="3"/>
      <c r="C2" s="3"/>
      <c r="D2" s="3"/>
      <c r="E2" s="3"/>
      <c r="F2" s="3"/>
      <c r="G2" s="3"/>
      <c r="H2" s="3"/>
    </row>
    <row r="3" spans="1:9" ht="15.75" x14ac:dyDescent="0.25">
      <c r="A3" s="5" t="s">
        <v>84</v>
      </c>
      <c r="B3" s="5"/>
      <c r="C3" s="5"/>
      <c r="D3" s="5"/>
      <c r="E3" s="5"/>
      <c r="F3" s="5"/>
      <c r="G3" s="5"/>
      <c r="H3" s="5"/>
    </row>
    <row r="4" spans="1:9" x14ac:dyDescent="0.25">
      <c r="A4" s="93"/>
      <c r="B4" s="93"/>
      <c r="C4" s="93"/>
      <c r="D4" s="93"/>
      <c r="E4" s="93"/>
      <c r="F4" s="93"/>
      <c r="G4" s="93"/>
      <c r="H4" s="93"/>
    </row>
    <row r="5" spans="1:9" ht="15.75" thickBot="1" x14ac:dyDescent="0.3">
      <c r="A5" s="109" t="s">
        <v>85</v>
      </c>
      <c r="B5" s="109"/>
      <c r="C5" s="109"/>
      <c r="D5" s="109"/>
      <c r="E5" s="109"/>
      <c r="F5" s="109"/>
      <c r="G5" s="109"/>
      <c r="H5" s="109"/>
    </row>
    <row r="6" spans="1:9" ht="15.75" thickBot="1" x14ac:dyDescent="0.3">
      <c r="A6" s="69" t="s">
        <v>19</v>
      </c>
      <c r="B6" s="70" t="s">
        <v>6</v>
      </c>
      <c r="C6" s="69" t="s">
        <v>41</v>
      </c>
      <c r="D6" s="72" t="s">
        <v>9</v>
      </c>
      <c r="E6" s="70" t="s">
        <v>42</v>
      </c>
      <c r="F6" s="110" t="s">
        <v>43</v>
      </c>
      <c r="G6" s="111"/>
      <c r="H6" s="15" t="s">
        <v>16</v>
      </c>
    </row>
    <row r="7" spans="1:9" ht="36.75" customHeight="1" thickBot="1" x14ac:dyDescent="0.3">
      <c r="A7" s="76"/>
      <c r="B7" s="112"/>
      <c r="C7" s="76"/>
      <c r="D7" s="113"/>
      <c r="E7" s="77"/>
      <c r="F7" s="114" t="s">
        <v>44</v>
      </c>
      <c r="G7" s="114" t="s">
        <v>45</v>
      </c>
      <c r="H7" s="23"/>
    </row>
    <row r="8" spans="1:9" ht="49.5" customHeight="1" x14ac:dyDescent="0.25">
      <c r="A8" s="82">
        <v>1</v>
      </c>
      <c r="B8" s="108" t="s">
        <v>86</v>
      </c>
      <c r="C8" s="26">
        <v>2</v>
      </c>
      <c r="D8" s="59" t="s">
        <v>87</v>
      </c>
      <c r="E8" s="84" t="s">
        <v>48</v>
      </c>
      <c r="F8" s="102">
        <v>4</v>
      </c>
      <c r="G8" s="102">
        <v>117.4</v>
      </c>
      <c r="H8" s="120" t="s">
        <v>88</v>
      </c>
      <c r="I8" s="37"/>
    </row>
    <row r="9" spans="1:9" ht="30" x14ac:dyDescent="0.25">
      <c r="A9" s="87">
        <v>2</v>
      </c>
      <c r="B9" s="83" t="s">
        <v>89</v>
      </c>
      <c r="C9" s="61" t="s">
        <v>67</v>
      </c>
      <c r="D9" s="27" t="s">
        <v>90</v>
      </c>
      <c r="E9" s="84" t="s">
        <v>74</v>
      </c>
      <c r="F9" s="24">
        <v>8</v>
      </c>
      <c r="G9" s="85" t="s">
        <v>91</v>
      </c>
      <c r="H9" s="86"/>
    </row>
    <row r="10" spans="1:9" ht="30" x14ac:dyDescent="0.25">
      <c r="A10" s="87">
        <v>3</v>
      </c>
      <c r="B10" s="83" t="s">
        <v>92</v>
      </c>
      <c r="C10" s="26" t="s">
        <v>67</v>
      </c>
      <c r="D10" s="27" t="s">
        <v>93</v>
      </c>
      <c r="E10" s="84" t="s">
        <v>74</v>
      </c>
      <c r="F10" s="24">
        <v>8</v>
      </c>
      <c r="G10" s="24">
        <v>87.62</v>
      </c>
      <c r="H10" s="86"/>
    </row>
    <row r="11" spans="1:9" ht="65.25" customHeight="1" x14ac:dyDescent="0.25">
      <c r="A11" s="82">
        <v>4</v>
      </c>
      <c r="B11" s="25" t="s">
        <v>94</v>
      </c>
      <c r="C11" s="115" t="s">
        <v>95</v>
      </c>
      <c r="D11" s="59" t="s">
        <v>96</v>
      </c>
      <c r="E11" s="84" t="s">
        <v>48</v>
      </c>
      <c r="F11" s="24">
        <v>12</v>
      </c>
      <c r="G11" s="24">
        <v>102.26</v>
      </c>
      <c r="H11" s="86"/>
    </row>
    <row r="12" spans="1:9" x14ac:dyDescent="0.25">
      <c r="A12" s="92"/>
      <c r="B12" s="92"/>
      <c r="C12" s="116"/>
      <c r="D12" s="117"/>
      <c r="E12" s="117"/>
      <c r="F12" s="117"/>
    </row>
    <row r="13" spans="1:9" x14ac:dyDescent="0.25">
      <c r="B13" s="68" t="s">
        <v>60</v>
      </c>
      <c r="C13" s="68"/>
      <c r="E13" s="90" t="s">
        <v>61</v>
      </c>
    </row>
    <row r="14" spans="1:9" ht="25.5" x14ac:dyDescent="0.25">
      <c r="A14" s="92"/>
      <c r="B14" s="68" t="s">
        <v>62</v>
      </c>
      <c r="C14" s="68"/>
      <c r="E14" s="91" t="s">
        <v>63</v>
      </c>
      <c r="G14" s="118"/>
      <c r="H14" s="119"/>
    </row>
  </sheetData>
  <mergeCells count="14">
    <mergeCell ref="F6:G6"/>
    <mergeCell ref="H6:H7"/>
    <mergeCell ref="B13:C13"/>
    <mergeCell ref="B14:C14"/>
    <mergeCell ref="A1:H1"/>
    <mergeCell ref="A2:H2"/>
    <mergeCell ref="A3:H3"/>
    <mergeCell ref="A4:H4"/>
    <mergeCell ref="A5:H5"/>
    <mergeCell ref="A6:A7"/>
    <mergeCell ref="B6:B7"/>
    <mergeCell ref="C6:C7"/>
    <mergeCell ref="D6:D7"/>
    <mergeCell ref="E6:E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7" workbookViewId="0">
      <selection activeCell="L8" sqref="L8"/>
    </sheetView>
  </sheetViews>
  <sheetFormatPr defaultRowHeight="15" x14ac:dyDescent="0.25"/>
  <cols>
    <col min="1" max="1" width="4.5703125" customWidth="1"/>
    <col min="2" max="2" width="19.28515625" customWidth="1"/>
    <col min="3" max="3" width="4.85546875" customWidth="1"/>
    <col min="4" max="4" width="24.28515625" customWidth="1"/>
    <col min="5" max="5" width="18.42578125" customWidth="1"/>
    <col min="6" max="6" width="5.42578125" customWidth="1"/>
    <col min="7" max="7" width="6.5703125" customWidth="1"/>
    <col min="8" max="8" width="4.140625" customWidth="1"/>
  </cols>
  <sheetData>
    <row r="1" spans="1:8" ht="18" x14ac:dyDescent="0.25">
      <c r="A1" s="1" t="s">
        <v>38</v>
      </c>
      <c r="B1" s="1"/>
      <c r="C1" s="1"/>
      <c r="D1" s="1"/>
      <c r="E1" s="1"/>
      <c r="F1" s="1"/>
      <c r="G1" s="1"/>
      <c r="H1" s="2"/>
    </row>
    <row r="2" spans="1:8" ht="18" x14ac:dyDescent="0.25">
      <c r="A2" s="3" t="s">
        <v>1</v>
      </c>
      <c r="B2" s="3"/>
      <c r="C2" s="3"/>
      <c r="D2" s="3"/>
      <c r="E2" s="3"/>
      <c r="F2" s="3"/>
      <c r="G2" s="3"/>
      <c r="H2" s="2"/>
    </row>
    <row r="3" spans="1:8" ht="18" x14ac:dyDescent="0.25">
      <c r="A3" s="5" t="s">
        <v>97</v>
      </c>
      <c r="B3" s="5"/>
      <c r="C3" s="5"/>
      <c r="D3" s="5"/>
      <c r="E3" s="5"/>
      <c r="F3" s="5"/>
      <c r="G3" s="5"/>
      <c r="H3" s="2"/>
    </row>
    <row r="4" spans="1:8" ht="18" x14ac:dyDescent="0.25">
      <c r="A4" s="67"/>
      <c r="B4" s="67"/>
      <c r="C4" s="67"/>
      <c r="D4" s="67"/>
      <c r="E4" s="67"/>
      <c r="F4" s="67"/>
      <c r="G4" s="2"/>
      <c r="H4" s="2"/>
    </row>
    <row r="5" spans="1:8" ht="18.75" thickBot="1" x14ac:dyDescent="0.3">
      <c r="A5" s="109" t="s">
        <v>98</v>
      </c>
      <c r="B5" s="109"/>
      <c r="C5" s="109"/>
      <c r="D5" s="109"/>
      <c r="E5" s="109"/>
      <c r="F5" s="109"/>
      <c r="G5" s="109"/>
      <c r="H5" s="2"/>
    </row>
    <row r="6" spans="1:8" ht="15.75" thickBot="1" x14ac:dyDescent="0.3">
      <c r="A6" s="69" t="s">
        <v>19</v>
      </c>
      <c r="B6" s="70" t="s">
        <v>6</v>
      </c>
      <c r="C6" s="69" t="s">
        <v>41</v>
      </c>
      <c r="D6" s="72" t="s">
        <v>9</v>
      </c>
      <c r="E6" s="72" t="s">
        <v>42</v>
      </c>
      <c r="F6" s="121" t="s">
        <v>43</v>
      </c>
      <c r="G6" s="122"/>
      <c r="H6" s="123" t="s">
        <v>16</v>
      </c>
    </row>
    <row r="7" spans="1:8" ht="57" customHeight="1" thickBot="1" x14ac:dyDescent="0.3">
      <c r="A7" s="76"/>
      <c r="B7" s="112"/>
      <c r="C7" s="76"/>
      <c r="D7" s="113"/>
      <c r="E7" s="79"/>
      <c r="F7" s="124" t="s">
        <v>44</v>
      </c>
      <c r="G7" s="125" t="s">
        <v>45</v>
      </c>
      <c r="H7" s="123"/>
    </row>
    <row r="8" spans="1:8" ht="59.25" customHeight="1" x14ac:dyDescent="0.25">
      <c r="A8" s="87">
        <v>1</v>
      </c>
      <c r="B8" s="83" t="s">
        <v>86</v>
      </c>
      <c r="C8" s="26">
        <v>2</v>
      </c>
      <c r="D8" s="59" t="s">
        <v>99</v>
      </c>
      <c r="E8" s="84" t="s">
        <v>48</v>
      </c>
      <c r="F8" s="24">
        <v>8</v>
      </c>
      <c r="G8" s="126">
        <v>103.4</v>
      </c>
      <c r="H8" s="86"/>
    </row>
    <row r="9" spans="1:8" ht="63.75" customHeight="1" x14ac:dyDescent="0.25">
      <c r="A9" s="82">
        <v>2</v>
      </c>
      <c r="B9" s="25" t="s">
        <v>100</v>
      </c>
      <c r="C9" s="26" t="s">
        <v>51</v>
      </c>
      <c r="D9" s="27" t="s">
        <v>53</v>
      </c>
      <c r="E9" s="84" t="s">
        <v>48</v>
      </c>
      <c r="F9" s="24">
        <v>16</v>
      </c>
      <c r="G9" s="126">
        <v>120.74</v>
      </c>
      <c r="H9" s="86"/>
    </row>
    <row r="10" spans="1:8" ht="69" customHeight="1" x14ac:dyDescent="0.25">
      <c r="A10" s="89">
        <v>3</v>
      </c>
      <c r="B10" s="29" t="s">
        <v>58</v>
      </c>
      <c r="C10" s="30">
        <v>3</v>
      </c>
      <c r="D10" s="31" t="s">
        <v>101</v>
      </c>
      <c r="E10" s="84" t="s">
        <v>48</v>
      </c>
      <c r="F10" s="24">
        <v>24</v>
      </c>
      <c r="G10" s="126">
        <v>85.52</v>
      </c>
      <c r="H10" s="86"/>
    </row>
    <row r="11" spans="1:8" ht="63" customHeight="1" x14ac:dyDescent="0.25">
      <c r="A11" s="127">
        <v>5</v>
      </c>
      <c r="B11" s="83" t="s">
        <v>102</v>
      </c>
      <c r="C11" s="26" t="s">
        <v>67</v>
      </c>
      <c r="D11" s="59" t="s">
        <v>103</v>
      </c>
      <c r="E11" s="84" t="s">
        <v>48</v>
      </c>
      <c r="F11" s="88" t="s">
        <v>57</v>
      </c>
      <c r="G11" s="106"/>
      <c r="H11" s="24"/>
    </row>
    <row r="12" spans="1:8" x14ac:dyDescent="0.25">
      <c r="F12" s="90"/>
      <c r="G12" s="118"/>
      <c r="H12" s="9"/>
    </row>
    <row r="13" spans="1:8" x14ac:dyDescent="0.25">
      <c r="A13" s="90"/>
      <c r="B13" s="90" t="s">
        <v>60</v>
      </c>
      <c r="C13" s="90"/>
      <c r="D13" s="90"/>
      <c r="E13" s="90" t="s">
        <v>61</v>
      </c>
      <c r="F13" s="90"/>
      <c r="G13" s="118"/>
      <c r="H13" s="9"/>
    </row>
    <row r="14" spans="1:8" ht="25.5" x14ac:dyDescent="0.25">
      <c r="A14" s="92"/>
      <c r="B14" s="68" t="s">
        <v>62</v>
      </c>
      <c r="C14" s="68"/>
      <c r="D14" s="117"/>
      <c r="E14" s="91" t="s">
        <v>63</v>
      </c>
      <c r="F14" s="117"/>
      <c r="G14" s="118"/>
      <c r="H14" s="119"/>
    </row>
  </sheetData>
  <mergeCells count="14">
    <mergeCell ref="H6:H7"/>
    <mergeCell ref="F11:G11"/>
    <mergeCell ref="H12:H13"/>
    <mergeCell ref="B14:C14"/>
    <mergeCell ref="A1:G1"/>
    <mergeCell ref="A2:G2"/>
    <mergeCell ref="A3:G3"/>
    <mergeCell ref="A5:G5"/>
    <mergeCell ref="A6:A7"/>
    <mergeCell ref="B6:B7"/>
    <mergeCell ref="C6:C7"/>
    <mergeCell ref="D6:D7"/>
    <mergeCell ref="E6:E7"/>
    <mergeCell ref="F6:G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Лист1</vt:lpstr>
      <vt:lpstr>Лист2</vt:lpstr>
      <vt:lpstr>Лист3</vt:lpstr>
      <vt:lpstr>Лист4</vt:lpstr>
      <vt:lpstr>Лист5</vt:lpstr>
      <vt:lpstr>Лист6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terms:created xsi:type="dcterms:W3CDTF">2006-09-16T00:00:00Z</dcterms:created>
  <dcterms:modified xsi:type="dcterms:W3CDTF">2016-07-13T05:44:50Z</dcterms:modified>
</cp:coreProperties>
</file>